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drefollo-my.sharepoint.com/personal/marit_fjestad_nilsen_nordrefollo_kommune_no/Documents/Documents/OKK/"/>
    </mc:Choice>
  </mc:AlternateContent>
  <xr:revisionPtr revIDLastSave="4" documentId="13_ncr:1_{7A84FF90-F81D-4C76-94DC-8905C3B31463}" xr6:coauthVersionLast="45" xr6:coauthVersionMax="45" xr10:uidLastSave="{5CB9F1DB-3533-4C8F-86D7-13D97CE57EB9}"/>
  <bookViews>
    <workbookView xWindow="2685" yWindow="2685" windowWidth="7500" windowHeight="8985" firstSheet="1" activeTab="1" xr2:uid="{00000000-000D-0000-FFFF-FFFF00000000}"/>
  </bookViews>
  <sheets>
    <sheet name="2022" sheetId="1" r:id="rId1"/>
    <sheet name="Rev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C53" i="2"/>
  <c r="C49" i="2"/>
  <c r="E12" i="2"/>
  <c r="C34" i="2"/>
  <c r="E34" i="2"/>
  <c r="C44" i="2"/>
  <c r="E44" i="2"/>
  <c r="E49" i="2"/>
  <c r="E53" i="2"/>
  <c r="C58" i="2"/>
  <c r="E58" i="2"/>
  <c r="C63" i="1"/>
  <c r="C43" i="1"/>
  <c r="C57" i="1"/>
  <c r="C34" i="1"/>
  <c r="C62" i="2" l="1"/>
  <c r="E62" i="2"/>
  <c r="C12" i="1"/>
  <c r="C65" i="1" s="1"/>
</calcChain>
</file>

<file path=xl/sharedStrings.xml><?xml version="1.0" encoding="utf-8"?>
<sst xmlns="http://schemas.openxmlformats.org/spreadsheetml/2006/main" count="110" uniqueCount="58">
  <si>
    <t>Oslo Kamera Klubb</t>
  </si>
  <si>
    <t>Felles - Inntekter</t>
  </si>
  <si>
    <t>Medlemskontingent</t>
  </si>
  <si>
    <t>Medlemskontingent NSFF</t>
  </si>
  <si>
    <t>Salg print - Egenandel</t>
  </si>
  <si>
    <t>Andre inntekter</t>
  </si>
  <si>
    <t>Norsk Tipping</t>
  </si>
  <si>
    <t>Kursinntekter</t>
  </si>
  <si>
    <t>Jubileum</t>
  </si>
  <si>
    <t>Sum Felles - Inntekter</t>
  </si>
  <si>
    <t>Felles - Utgifter</t>
  </si>
  <si>
    <t>Medlemsavgift NSFF</t>
  </si>
  <si>
    <t>Møteservering</t>
  </si>
  <si>
    <t>Data/ EDB kostnader</t>
  </si>
  <si>
    <t>Drift/ vedlikehold blitzanlegg</t>
  </si>
  <si>
    <t>Utstyr/vedlikehold klubbrom</t>
  </si>
  <si>
    <t>Blekk og ark for print</t>
  </si>
  <si>
    <t>Stipend</t>
  </si>
  <si>
    <t>Styrehonorar</t>
  </si>
  <si>
    <t>Forsikringspremie</t>
  </si>
  <si>
    <t>WEB-side (Investering og drift)</t>
  </si>
  <si>
    <t>OKK konkurranse</t>
  </si>
  <si>
    <t>Reklamekostnader</t>
  </si>
  <si>
    <t>Andre driftskostnader</t>
  </si>
  <si>
    <t>Leie lokaler</t>
  </si>
  <si>
    <t>Leie lokaler kurs</t>
  </si>
  <si>
    <t>Leie lokaler andre arrangement</t>
  </si>
  <si>
    <t>Regnskapshonorar</t>
  </si>
  <si>
    <t>Sum Felles - Utgifter</t>
  </si>
  <si>
    <t>Foto - Utgifter</t>
  </si>
  <si>
    <t>Honorar foredragsholder</t>
  </si>
  <si>
    <t>Utstilling</t>
  </si>
  <si>
    <t>Utflukter OKK</t>
  </si>
  <si>
    <t>Landsmøte NSFF</t>
  </si>
  <si>
    <t>Landskonnkurranse NSFF</t>
  </si>
  <si>
    <t>Sum Foto - Utgifter</t>
  </si>
  <si>
    <t>Film - Utgifter</t>
  </si>
  <si>
    <t>Honorar til foredragsholdere</t>
  </si>
  <si>
    <t>Produksjonskostnader</t>
  </si>
  <si>
    <t>Sum Film - Utgifter</t>
  </si>
  <si>
    <t>Finansinntekter</t>
  </si>
  <si>
    <t>Renteinntekter</t>
  </si>
  <si>
    <t>Sum Finansinntekter</t>
  </si>
  <si>
    <t>Finanskostnader</t>
  </si>
  <si>
    <t>Bank- og kortgebyr</t>
  </si>
  <si>
    <t>VIPPS-omkostninger</t>
  </si>
  <si>
    <t>Sum Finanskostnader</t>
  </si>
  <si>
    <t>Resultat</t>
  </si>
  <si>
    <t>Jubileum OKK i 100</t>
  </si>
  <si>
    <t>Sum Jubileum</t>
  </si>
  <si>
    <t>Budsjett 2022</t>
  </si>
  <si>
    <t>Foreløpig  Budsjett 2022</t>
  </si>
  <si>
    <t>Revidert Budsjett 2022</t>
  </si>
  <si>
    <t>Foreløpig budsjett ble vedtatt på årsmøtet 22.februar 2021</t>
  </si>
  <si>
    <t>Forslag til</t>
  </si>
  <si>
    <t>Skal vedtas på årsmøtet 22</t>
  </si>
  <si>
    <t>Vedtatt på årsmøtet 21</t>
  </si>
  <si>
    <t>Juryering, konkurranser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</si>
</sst>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3" fontId="1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0" fillId="0" borderId="0" xfId="0" applyBorder="1"/>
    <xf numFmtId="0" fontId="7" fillId="0" borderId="0" xfId="0" applyFont="1" applyBorder="1" applyAlignment="1"/>
    <xf numFmtId="3" fontId="0" fillId="0" borderId="0" xfId="0" applyNumberFormat="1" applyBorder="1"/>
    <xf numFmtId="3" fontId="0" fillId="0" borderId="1" xfId="0" applyNumberFormat="1" applyBorder="1"/>
    <xf numFmtId="0" fontId="0" fillId="0" borderId="1" xfId="0" applyBorder="1"/>
    <xf numFmtId="0" fontId="5" fillId="0" borderId="1" xfId="0" applyFont="1" applyBorder="1"/>
    <xf numFmtId="0" fontId="2" fillId="0" borderId="0" xfId="0" applyFont="1" applyBorder="1"/>
    <xf numFmtId="0" fontId="3" fillId="0" borderId="0" xfId="0" applyFont="1" applyBorder="1"/>
    <xf numFmtId="3" fontId="1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3" fontId="1" fillId="0" borderId="1" xfId="0" applyNumberFormat="1" applyFont="1" applyBorder="1"/>
    <xf numFmtId="3" fontId="0" fillId="0" borderId="0" xfId="0" applyNumberFormat="1" applyFill="1" applyBorder="1"/>
    <xf numFmtId="3" fontId="7" fillId="0" borderId="0" xfId="0" applyNumberFormat="1" applyFont="1" applyBorder="1" applyAlignment="1"/>
    <xf numFmtId="3" fontId="9" fillId="0" borderId="0" xfId="0" applyNumberFormat="1" applyFont="1"/>
    <xf numFmtId="0" fontId="1" fillId="0" borderId="0" xfId="0" applyFont="1" applyBorder="1"/>
    <xf numFmtId="3" fontId="7" fillId="0" borderId="0" xfId="0" applyNumberFormat="1" applyFont="1" applyFill="1" applyBorder="1" applyAlignment="1"/>
    <xf numFmtId="3" fontId="8" fillId="0" borderId="0" xfId="0" applyNumberFormat="1" applyFont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7"/>
  <sheetViews>
    <sheetView topLeftCell="A37" workbookViewId="0">
      <selection sqref="A1:C1048576"/>
    </sheetView>
  </sheetViews>
  <sheetFormatPr baseColWidth="10" defaultRowHeight="15" x14ac:dyDescent="0.25"/>
  <cols>
    <col min="1" max="1" width="7.5703125" customWidth="1"/>
    <col min="2" max="2" width="32.140625" customWidth="1"/>
    <col min="3" max="3" width="22.42578125" style="2" bestFit="1" customWidth="1"/>
    <col min="4" max="4" width="4.5703125" customWidth="1"/>
  </cols>
  <sheetData>
    <row r="1" spans="1:3" ht="18.75" x14ac:dyDescent="0.3">
      <c r="A1" s="1" t="s">
        <v>0</v>
      </c>
    </row>
    <row r="2" spans="1:3" ht="28.5" x14ac:dyDescent="0.45">
      <c r="A2" s="3" t="s">
        <v>50</v>
      </c>
    </row>
    <row r="4" spans="1:3" x14ac:dyDescent="0.25">
      <c r="C4" s="4" t="s">
        <v>51</v>
      </c>
    </row>
    <row r="5" spans="1:3" ht="15.75" x14ac:dyDescent="0.25">
      <c r="B5" s="5" t="s">
        <v>1</v>
      </c>
    </row>
    <row r="6" spans="1:3" x14ac:dyDescent="0.25">
      <c r="A6">
        <v>3010</v>
      </c>
      <c r="B6" t="s">
        <v>2</v>
      </c>
      <c r="C6" s="2">
        <v>200000</v>
      </c>
    </row>
    <row r="7" spans="1:3" x14ac:dyDescent="0.25">
      <c r="B7" t="s">
        <v>3</v>
      </c>
      <c r="C7" s="2">
        <v>57000</v>
      </c>
    </row>
    <row r="8" spans="1:3" x14ac:dyDescent="0.25">
      <c r="A8">
        <v>3011</v>
      </c>
      <c r="B8" t="s">
        <v>4</v>
      </c>
      <c r="C8" s="2">
        <v>10000</v>
      </c>
    </row>
    <row r="9" spans="1:3" x14ac:dyDescent="0.25">
      <c r="A9">
        <v>3020</v>
      </c>
      <c r="B9" t="s">
        <v>5</v>
      </c>
      <c r="C9" s="2">
        <v>0</v>
      </c>
    </row>
    <row r="10" spans="1:3" x14ac:dyDescent="0.25">
      <c r="A10">
        <v>3030</v>
      </c>
      <c r="B10" t="s">
        <v>6</v>
      </c>
      <c r="C10" s="2">
        <v>15000</v>
      </c>
    </row>
    <row r="11" spans="1:3" x14ac:dyDescent="0.25">
      <c r="A11" s="13">
        <v>3040</v>
      </c>
      <c r="B11" s="13" t="s">
        <v>7</v>
      </c>
      <c r="C11" s="12">
        <v>40000</v>
      </c>
    </row>
    <row r="12" spans="1:3" ht="15.75" x14ac:dyDescent="0.25">
      <c r="B12" s="5" t="s">
        <v>9</v>
      </c>
      <c r="C12" s="2">
        <f>SUM(C6:C11)</f>
        <v>322000</v>
      </c>
    </row>
    <row r="14" spans="1:3" ht="15.75" x14ac:dyDescent="0.25">
      <c r="B14" s="5" t="s">
        <v>10</v>
      </c>
    </row>
    <row r="15" spans="1:3" x14ac:dyDescent="0.25">
      <c r="A15">
        <v>4010</v>
      </c>
      <c r="B15" t="s">
        <v>11</v>
      </c>
      <c r="C15" s="2">
        <v>57000</v>
      </c>
    </row>
    <row r="16" spans="1:3" ht="15.75" x14ac:dyDescent="0.25">
      <c r="A16">
        <v>4011</v>
      </c>
      <c r="B16" s="6" t="s">
        <v>12</v>
      </c>
      <c r="C16" s="2">
        <v>5000</v>
      </c>
    </row>
    <row r="17" spans="1:3" x14ac:dyDescent="0.25">
      <c r="A17">
        <v>4013</v>
      </c>
      <c r="B17" t="s">
        <v>13</v>
      </c>
      <c r="C17" s="2">
        <v>15000</v>
      </c>
    </row>
    <row r="18" spans="1:3" x14ac:dyDescent="0.25">
      <c r="A18">
        <v>4014</v>
      </c>
      <c r="B18" t="s">
        <v>14</v>
      </c>
      <c r="C18" s="2">
        <v>1000</v>
      </c>
    </row>
    <row r="19" spans="1:3" x14ac:dyDescent="0.25">
      <c r="A19">
        <v>4015</v>
      </c>
      <c r="B19" t="s">
        <v>15</v>
      </c>
      <c r="C19" s="2">
        <v>1000</v>
      </c>
    </row>
    <row r="20" spans="1:3" x14ac:dyDescent="0.25">
      <c r="A20">
        <v>4016</v>
      </c>
      <c r="B20" t="s">
        <v>16</v>
      </c>
      <c r="C20" s="2">
        <v>10000</v>
      </c>
    </row>
    <row r="22" spans="1:3" x14ac:dyDescent="0.25">
      <c r="A22">
        <v>5014</v>
      </c>
      <c r="B22" t="s">
        <v>17</v>
      </c>
      <c r="C22" s="2">
        <v>5000</v>
      </c>
    </row>
    <row r="23" spans="1:3" x14ac:dyDescent="0.25">
      <c r="A23">
        <v>5330</v>
      </c>
      <c r="B23" t="s">
        <v>18</v>
      </c>
      <c r="C23" s="2">
        <v>20000</v>
      </c>
    </row>
    <row r="25" spans="1:3" x14ac:dyDescent="0.25">
      <c r="A25">
        <v>6011</v>
      </c>
      <c r="B25" t="s">
        <v>19</v>
      </c>
      <c r="C25" s="2">
        <v>5000</v>
      </c>
    </row>
    <row r="26" spans="1:3" x14ac:dyDescent="0.25">
      <c r="A26">
        <v>6012</v>
      </c>
      <c r="B26" t="s">
        <v>20</v>
      </c>
      <c r="C26" s="2">
        <v>8000</v>
      </c>
    </row>
    <row r="27" spans="1:3" x14ac:dyDescent="0.25">
      <c r="A27">
        <v>6018</v>
      </c>
      <c r="B27" t="s">
        <v>21</v>
      </c>
      <c r="C27" s="2">
        <v>4000</v>
      </c>
    </row>
    <row r="28" spans="1:3" x14ac:dyDescent="0.25">
      <c r="A28">
        <v>6022</v>
      </c>
      <c r="B28" t="s">
        <v>22</v>
      </c>
      <c r="C28" s="2">
        <v>0</v>
      </c>
    </row>
    <row r="29" spans="1:3" x14ac:dyDescent="0.25">
      <c r="A29">
        <v>6023</v>
      </c>
      <c r="B29" t="s">
        <v>23</v>
      </c>
      <c r="C29" s="2">
        <v>2000</v>
      </c>
    </row>
    <row r="30" spans="1:3" x14ac:dyDescent="0.25">
      <c r="A30" s="10">
        <v>6301</v>
      </c>
      <c r="B30" s="9" t="s">
        <v>24</v>
      </c>
      <c r="C30" s="2">
        <v>69000</v>
      </c>
    </row>
    <row r="31" spans="1:3" x14ac:dyDescent="0.25">
      <c r="A31" s="10">
        <v>6302</v>
      </c>
      <c r="B31" s="9" t="s">
        <v>25</v>
      </c>
      <c r="C31" s="2">
        <v>60000</v>
      </c>
    </row>
    <row r="32" spans="1:3" x14ac:dyDescent="0.25">
      <c r="A32" s="10">
        <v>6303</v>
      </c>
      <c r="B32" s="9" t="s">
        <v>26</v>
      </c>
      <c r="C32" s="2">
        <v>6000</v>
      </c>
    </row>
    <row r="33" spans="1:3" x14ac:dyDescent="0.25">
      <c r="A33" s="13">
        <v>6700</v>
      </c>
      <c r="B33" s="13" t="s">
        <v>27</v>
      </c>
      <c r="C33" s="12">
        <v>35000</v>
      </c>
    </row>
    <row r="34" spans="1:3" ht="15.75" x14ac:dyDescent="0.25">
      <c r="B34" s="5" t="s">
        <v>28</v>
      </c>
      <c r="C34" s="2">
        <f>SUM(C15:C33)</f>
        <v>303000</v>
      </c>
    </row>
    <row r="36" spans="1:3" ht="15.75" x14ac:dyDescent="0.25">
      <c r="B36" s="5" t="s">
        <v>29</v>
      </c>
    </row>
    <row r="37" spans="1:3" ht="15.75" x14ac:dyDescent="0.25">
      <c r="A37">
        <v>4111</v>
      </c>
      <c r="B37" s="6" t="s">
        <v>12</v>
      </c>
      <c r="C37" s="2">
        <v>0</v>
      </c>
    </row>
    <row r="38" spans="1:3" x14ac:dyDescent="0.25">
      <c r="A38">
        <v>5012</v>
      </c>
      <c r="B38" t="s">
        <v>30</v>
      </c>
      <c r="C38" s="2">
        <v>32000</v>
      </c>
    </row>
    <row r="39" spans="1:3" x14ac:dyDescent="0.25">
      <c r="A39">
        <v>6116</v>
      </c>
      <c r="B39" t="s">
        <v>31</v>
      </c>
      <c r="C39" s="2">
        <v>15000</v>
      </c>
    </row>
    <row r="40" spans="1:3" x14ac:dyDescent="0.25">
      <c r="A40">
        <v>6117</v>
      </c>
      <c r="B40" t="s">
        <v>32</v>
      </c>
      <c r="C40" s="2">
        <v>3000</v>
      </c>
    </row>
    <row r="41" spans="1:3" x14ac:dyDescent="0.25">
      <c r="A41">
        <v>6120</v>
      </c>
      <c r="B41" t="s">
        <v>33</v>
      </c>
      <c r="C41" s="2">
        <v>1000</v>
      </c>
    </row>
    <row r="42" spans="1:3" x14ac:dyDescent="0.25">
      <c r="A42" s="13">
        <v>6121</v>
      </c>
      <c r="B42" s="13" t="s">
        <v>34</v>
      </c>
      <c r="C42" s="12">
        <v>1000</v>
      </c>
    </row>
    <row r="43" spans="1:3" ht="15.75" x14ac:dyDescent="0.25">
      <c r="B43" s="5" t="s">
        <v>35</v>
      </c>
      <c r="C43" s="2">
        <f>SUM(C38:C42)</f>
        <v>52000</v>
      </c>
    </row>
    <row r="45" spans="1:3" ht="15.75" x14ac:dyDescent="0.25">
      <c r="B45" s="5" t="s">
        <v>36</v>
      </c>
    </row>
    <row r="46" spans="1:3" x14ac:dyDescent="0.25">
      <c r="A46">
        <v>5212</v>
      </c>
      <c r="B46" t="s">
        <v>37</v>
      </c>
      <c r="C46" s="2">
        <v>2000</v>
      </c>
    </row>
    <row r="47" spans="1:3" x14ac:dyDescent="0.25">
      <c r="A47" s="13">
        <v>6214</v>
      </c>
      <c r="B47" s="13" t="s">
        <v>38</v>
      </c>
      <c r="C47" s="12">
        <v>2000</v>
      </c>
    </row>
    <row r="48" spans="1:3" ht="15.75" x14ac:dyDescent="0.25">
      <c r="B48" s="5" t="s">
        <v>39</v>
      </c>
      <c r="C48" s="2">
        <v>4000</v>
      </c>
    </row>
    <row r="50" spans="1:3" ht="15.75" x14ac:dyDescent="0.25">
      <c r="B50" s="5" t="s">
        <v>40</v>
      </c>
    </row>
    <row r="51" spans="1:3" x14ac:dyDescent="0.25">
      <c r="A51" s="13">
        <v>8010</v>
      </c>
      <c r="B51" s="13" t="s">
        <v>41</v>
      </c>
      <c r="C51" s="12">
        <v>7000</v>
      </c>
    </row>
    <row r="52" spans="1:3" ht="15.75" x14ac:dyDescent="0.25">
      <c r="B52" s="5" t="s">
        <v>42</v>
      </c>
      <c r="C52" s="2">
        <v>7000</v>
      </c>
    </row>
    <row r="54" spans="1:3" ht="15.75" x14ac:dyDescent="0.25">
      <c r="B54" s="5" t="s">
        <v>43</v>
      </c>
    </row>
    <row r="55" spans="1:3" x14ac:dyDescent="0.25">
      <c r="A55">
        <v>8110</v>
      </c>
      <c r="B55" t="s">
        <v>44</v>
      </c>
      <c r="C55" s="2">
        <v>1000</v>
      </c>
    </row>
    <row r="56" spans="1:3" ht="15.75" x14ac:dyDescent="0.25">
      <c r="A56" s="13">
        <v>8120</v>
      </c>
      <c r="B56" s="14" t="s">
        <v>45</v>
      </c>
      <c r="C56" s="12">
        <v>500</v>
      </c>
    </row>
    <row r="57" spans="1:3" ht="15.75" x14ac:dyDescent="0.25">
      <c r="B57" s="5" t="s">
        <v>46</v>
      </c>
      <c r="C57" s="2">
        <f>SUM(C55:C56)</f>
        <v>1500</v>
      </c>
    </row>
    <row r="58" spans="1:3" ht="15.75" x14ac:dyDescent="0.25">
      <c r="B58" s="5"/>
    </row>
    <row r="59" spans="1:3" ht="15.75" x14ac:dyDescent="0.25">
      <c r="B59" s="5" t="s">
        <v>48</v>
      </c>
    </row>
    <row r="60" spans="1:3" x14ac:dyDescent="0.25">
      <c r="A60" s="9">
        <v>3090</v>
      </c>
      <c r="B60" s="9" t="s">
        <v>8</v>
      </c>
      <c r="C60" s="11">
        <v>0</v>
      </c>
    </row>
    <row r="62" spans="1:3" x14ac:dyDescent="0.25">
      <c r="A62" s="13">
        <v>6090</v>
      </c>
      <c r="B62" s="13" t="s">
        <v>8</v>
      </c>
      <c r="C62" s="12">
        <v>0</v>
      </c>
    </row>
    <row r="63" spans="1:3" ht="15.75" x14ac:dyDescent="0.25">
      <c r="B63" s="5" t="s">
        <v>49</v>
      </c>
      <c r="C63" s="2">
        <f>C60-C62</f>
        <v>0</v>
      </c>
    </row>
    <row r="65" spans="1:3" ht="23.25" x14ac:dyDescent="0.35">
      <c r="B65" s="7" t="s">
        <v>47</v>
      </c>
      <c r="C65" s="8">
        <f>C12+C52+C60-C34-C43-C48-C57-C62</f>
        <v>-31500</v>
      </c>
    </row>
    <row r="67" spans="1:3" x14ac:dyDescent="0.25">
      <c r="A67" t="s">
        <v>53</v>
      </c>
    </row>
  </sheetData>
  <pageMargins left="0.46" right="0.46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tabSelected="1" topLeftCell="C1" workbookViewId="0">
      <selection activeCell="E1" sqref="E1"/>
    </sheetView>
  </sheetViews>
  <sheetFormatPr baseColWidth="10" defaultRowHeight="15" x14ac:dyDescent="0.25"/>
  <cols>
    <col min="1" max="1" width="7.5703125" customWidth="1"/>
    <col min="2" max="2" width="32.140625" customWidth="1"/>
    <col min="3" max="3" width="18.85546875" style="2" bestFit="1" customWidth="1"/>
    <col min="4" max="4" width="4.5703125" customWidth="1"/>
    <col min="5" max="5" width="21" style="2" bestFit="1" customWidth="1"/>
    <col min="7" max="7" width="11.42578125" style="9"/>
    <col min="8" max="8" width="11" style="9" bestFit="1" customWidth="1"/>
    <col min="9" max="9" width="32.140625" style="9" customWidth="1"/>
    <col min="10" max="10" width="22.42578125" style="11" bestFit="1" customWidth="1"/>
  </cols>
  <sheetData>
    <row r="1" spans="1:10" ht="18.75" x14ac:dyDescent="0.3">
      <c r="A1" s="1" t="s">
        <v>0</v>
      </c>
      <c r="E1" s="29">
        <v>44603</v>
      </c>
      <c r="H1" s="15"/>
    </row>
    <row r="2" spans="1:10" ht="28.5" x14ac:dyDescent="0.45">
      <c r="A2" s="3" t="s">
        <v>50</v>
      </c>
      <c r="H2" s="16"/>
    </row>
    <row r="3" spans="1:10" x14ac:dyDescent="0.25">
      <c r="E3" s="4" t="s">
        <v>54</v>
      </c>
      <c r="G3" s="26"/>
    </row>
    <row r="4" spans="1:10" x14ac:dyDescent="0.25">
      <c r="C4" s="22" t="s">
        <v>50</v>
      </c>
      <c r="E4" s="22" t="s">
        <v>52</v>
      </c>
      <c r="G4" s="26"/>
      <c r="J4" s="17"/>
    </row>
    <row r="5" spans="1:10" ht="15.75" x14ac:dyDescent="0.25">
      <c r="B5" s="5" t="s">
        <v>1</v>
      </c>
      <c r="I5" s="18"/>
    </row>
    <row r="6" spans="1:10" x14ac:dyDescent="0.25">
      <c r="A6">
        <v>3010</v>
      </c>
      <c r="B6" t="s">
        <v>2</v>
      </c>
      <c r="C6" s="2">
        <v>200000</v>
      </c>
      <c r="E6" s="2">
        <v>200000</v>
      </c>
      <c r="H6" s="11"/>
    </row>
    <row r="7" spans="1:10" x14ac:dyDescent="0.25">
      <c r="B7" t="s">
        <v>3</v>
      </c>
      <c r="C7" s="2">
        <v>57000</v>
      </c>
      <c r="E7" s="2">
        <v>60000</v>
      </c>
      <c r="H7" s="11"/>
    </row>
    <row r="8" spans="1:10" x14ac:dyDescent="0.25">
      <c r="A8">
        <v>3011</v>
      </c>
      <c r="B8" t="s">
        <v>4</v>
      </c>
      <c r="C8" s="2">
        <v>10000</v>
      </c>
      <c r="E8" s="2">
        <v>10000</v>
      </c>
      <c r="H8" s="11"/>
    </row>
    <row r="9" spans="1:10" x14ac:dyDescent="0.25">
      <c r="A9">
        <v>3020</v>
      </c>
      <c r="B9" t="s">
        <v>5</v>
      </c>
      <c r="C9" s="2">
        <v>0</v>
      </c>
      <c r="E9" s="2">
        <v>0</v>
      </c>
      <c r="H9" s="23"/>
    </row>
    <row r="10" spans="1:10" x14ac:dyDescent="0.25">
      <c r="A10">
        <v>3030</v>
      </c>
      <c r="B10" t="s">
        <v>6</v>
      </c>
      <c r="C10" s="2">
        <v>15000</v>
      </c>
      <c r="E10" s="2">
        <v>18000</v>
      </c>
      <c r="H10" s="23"/>
    </row>
    <row r="11" spans="1:10" x14ac:dyDescent="0.25">
      <c r="A11" s="13">
        <v>3040</v>
      </c>
      <c r="B11" s="13" t="s">
        <v>7</v>
      </c>
      <c r="C11" s="12">
        <v>40000</v>
      </c>
      <c r="E11" s="12">
        <v>40000</v>
      </c>
      <c r="H11" s="11"/>
    </row>
    <row r="12" spans="1:10" ht="15.75" x14ac:dyDescent="0.25">
      <c r="B12" s="5" t="s">
        <v>9</v>
      </c>
      <c r="C12" s="2">
        <f>SUM(C6:C11)</f>
        <v>322000</v>
      </c>
      <c r="E12" s="2">
        <f>SUM(E6:E11)</f>
        <v>328000</v>
      </c>
      <c r="G12" s="11"/>
      <c r="H12" s="11"/>
      <c r="I12" s="18"/>
    </row>
    <row r="13" spans="1:10" x14ac:dyDescent="0.25">
      <c r="H13" s="11"/>
    </row>
    <row r="14" spans="1:10" ht="15.75" x14ac:dyDescent="0.25">
      <c r="B14" s="5" t="s">
        <v>10</v>
      </c>
      <c r="H14" s="11"/>
      <c r="I14" s="18"/>
    </row>
    <row r="15" spans="1:10" ht="15.75" x14ac:dyDescent="0.25">
      <c r="A15">
        <v>4011</v>
      </c>
      <c r="B15" s="6" t="s">
        <v>12</v>
      </c>
      <c r="C15" s="2">
        <v>5000</v>
      </c>
      <c r="E15" s="2">
        <v>5000</v>
      </c>
    </row>
    <row r="16" spans="1:10" ht="15.75" x14ac:dyDescent="0.25">
      <c r="A16">
        <v>4013</v>
      </c>
      <c r="B16" t="s">
        <v>13</v>
      </c>
      <c r="C16" s="2">
        <v>15000</v>
      </c>
      <c r="E16" s="2">
        <v>15000</v>
      </c>
      <c r="H16" s="11"/>
      <c r="I16" s="19"/>
    </row>
    <row r="17" spans="1:8" x14ac:dyDescent="0.25">
      <c r="A17">
        <v>4014</v>
      </c>
      <c r="B17" t="s">
        <v>14</v>
      </c>
      <c r="C17" s="2">
        <v>1000</v>
      </c>
      <c r="E17" s="2">
        <v>1000</v>
      </c>
      <c r="H17" s="11"/>
    </row>
    <row r="18" spans="1:8" x14ac:dyDescent="0.25">
      <c r="A18">
        <v>4015</v>
      </c>
      <c r="B18" t="s">
        <v>15</v>
      </c>
      <c r="C18" s="2">
        <v>1000</v>
      </c>
      <c r="E18" s="2">
        <v>51000</v>
      </c>
      <c r="H18" s="23"/>
    </row>
    <row r="19" spans="1:8" x14ac:dyDescent="0.25">
      <c r="A19">
        <v>4016</v>
      </c>
      <c r="B19" t="s">
        <v>16</v>
      </c>
      <c r="C19" s="2">
        <v>10000</v>
      </c>
      <c r="E19" s="2">
        <v>10000</v>
      </c>
      <c r="H19" s="23"/>
    </row>
    <row r="20" spans="1:8" x14ac:dyDescent="0.25">
      <c r="A20">
        <v>4500</v>
      </c>
      <c r="B20" t="s">
        <v>11</v>
      </c>
      <c r="C20" s="2">
        <v>57000</v>
      </c>
      <c r="E20" s="2">
        <v>60000</v>
      </c>
      <c r="H20" s="23"/>
    </row>
    <row r="21" spans="1:8" x14ac:dyDescent="0.25">
      <c r="H21" s="11"/>
    </row>
    <row r="22" spans="1:8" x14ac:dyDescent="0.25">
      <c r="A22">
        <v>5014</v>
      </c>
      <c r="B22" t="s">
        <v>17</v>
      </c>
      <c r="C22" s="2">
        <v>5000</v>
      </c>
      <c r="E22" s="2">
        <v>9000</v>
      </c>
      <c r="H22" s="23"/>
    </row>
    <row r="23" spans="1:8" x14ac:dyDescent="0.25">
      <c r="A23">
        <v>5330</v>
      </c>
      <c r="B23" t="s">
        <v>18</v>
      </c>
      <c r="C23" s="2">
        <v>20000</v>
      </c>
      <c r="E23" s="2">
        <v>20000</v>
      </c>
      <c r="H23" s="23"/>
    </row>
    <row r="24" spans="1:8" x14ac:dyDescent="0.25">
      <c r="H24" s="11"/>
    </row>
    <row r="25" spans="1:8" x14ac:dyDescent="0.25">
      <c r="A25">
        <v>6011</v>
      </c>
      <c r="B25" t="s">
        <v>19</v>
      </c>
      <c r="C25" s="2">
        <v>5000</v>
      </c>
      <c r="E25" s="2">
        <v>5000</v>
      </c>
      <c r="H25" s="23"/>
    </row>
    <row r="26" spans="1:8" x14ac:dyDescent="0.25">
      <c r="A26">
        <v>6012</v>
      </c>
      <c r="B26" t="s">
        <v>20</v>
      </c>
      <c r="C26" s="2">
        <v>8000</v>
      </c>
      <c r="E26" s="25">
        <v>10000</v>
      </c>
      <c r="H26" s="23"/>
    </row>
    <row r="27" spans="1:8" x14ac:dyDescent="0.25">
      <c r="A27">
        <v>6018</v>
      </c>
      <c r="B27" t="s">
        <v>21</v>
      </c>
      <c r="C27" s="2">
        <v>4000</v>
      </c>
      <c r="E27" s="2">
        <v>4000</v>
      </c>
      <c r="H27" s="23"/>
    </row>
    <row r="28" spans="1:8" x14ac:dyDescent="0.25">
      <c r="A28">
        <v>6022</v>
      </c>
      <c r="B28" t="s">
        <v>22</v>
      </c>
      <c r="C28" s="2">
        <v>0</v>
      </c>
      <c r="E28" s="2">
        <v>2000</v>
      </c>
      <c r="H28" s="23"/>
    </row>
    <row r="29" spans="1:8" x14ac:dyDescent="0.25">
      <c r="A29">
        <v>6023</v>
      </c>
      <c r="B29" t="s">
        <v>23</v>
      </c>
      <c r="C29" s="2">
        <v>2000</v>
      </c>
      <c r="E29" s="2">
        <v>0</v>
      </c>
      <c r="H29" s="23"/>
    </row>
    <row r="30" spans="1:8" x14ac:dyDescent="0.25">
      <c r="A30" s="10">
        <v>6301</v>
      </c>
      <c r="B30" s="9" t="s">
        <v>24</v>
      </c>
      <c r="C30" s="2">
        <v>69000</v>
      </c>
      <c r="E30" s="2">
        <v>70000</v>
      </c>
      <c r="H30" s="24"/>
    </row>
    <row r="31" spans="1:8" x14ac:dyDescent="0.25">
      <c r="A31" s="10">
        <v>6302</v>
      </c>
      <c r="B31" s="9" t="s">
        <v>25</v>
      </c>
      <c r="C31" s="2">
        <v>60000</v>
      </c>
      <c r="E31" s="2">
        <v>60000</v>
      </c>
      <c r="H31" s="24"/>
    </row>
    <row r="32" spans="1:8" x14ac:dyDescent="0.25">
      <c r="A32" s="10">
        <v>6303</v>
      </c>
      <c r="B32" s="9" t="s">
        <v>26</v>
      </c>
      <c r="C32" s="2">
        <v>6000</v>
      </c>
      <c r="E32" s="2">
        <v>5000</v>
      </c>
      <c r="H32" s="24"/>
    </row>
    <row r="33" spans="1:9" x14ac:dyDescent="0.25">
      <c r="A33" s="13">
        <v>6700</v>
      </c>
      <c r="B33" s="13" t="s">
        <v>27</v>
      </c>
      <c r="C33" s="12">
        <v>35000</v>
      </c>
      <c r="E33" s="12">
        <v>35000</v>
      </c>
      <c r="H33" s="27"/>
    </row>
    <row r="34" spans="1:9" ht="15.75" x14ac:dyDescent="0.25">
      <c r="B34" s="5" t="s">
        <v>28</v>
      </c>
      <c r="C34" s="2">
        <f>SUM(C15:C33)</f>
        <v>303000</v>
      </c>
      <c r="E34" s="2">
        <f>SUM(E15:E33)</f>
        <v>362000</v>
      </c>
      <c r="G34" s="11"/>
      <c r="H34" s="11"/>
      <c r="I34" s="18"/>
    </row>
    <row r="35" spans="1:9" x14ac:dyDescent="0.25">
      <c r="H35" s="11"/>
    </row>
    <row r="36" spans="1:9" ht="15.75" x14ac:dyDescent="0.25">
      <c r="B36" s="5" t="s">
        <v>29</v>
      </c>
      <c r="H36" s="11"/>
      <c r="I36" s="18"/>
    </row>
    <row r="37" spans="1:9" ht="15.75" x14ac:dyDescent="0.25">
      <c r="A37">
        <v>4111</v>
      </c>
      <c r="B37" s="6" t="s">
        <v>12</v>
      </c>
      <c r="C37" s="2">
        <v>0</v>
      </c>
      <c r="E37" s="2">
        <v>0</v>
      </c>
      <c r="H37" s="11"/>
      <c r="I37" s="19"/>
    </row>
    <row r="38" spans="1:9" x14ac:dyDescent="0.25">
      <c r="A38">
        <v>5112</v>
      </c>
      <c r="B38" t="s">
        <v>30</v>
      </c>
      <c r="C38" s="2">
        <v>32000</v>
      </c>
      <c r="E38" s="2">
        <v>32000</v>
      </c>
      <c r="H38" s="11"/>
    </row>
    <row r="39" spans="1:9" x14ac:dyDescent="0.25">
      <c r="A39">
        <v>5120</v>
      </c>
      <c r="B39" t="s">
        <v>57</v>
      </c>
      <c r="C39" s="2">
        <v>0</v>
      </c>
      <c r="E39" s="2">
        <v>9000</v>
      </c>
      <c r="H39" s="11"/>
    </row>
    <row r="40" spans="1:9" x14ac:dyDescent="0.25">
      <c r="A40">
        <v>6116</v>
      </c>
      <c r="B40" t="s">
        <v>31</v>
      </c>
      <c r="C40" s="2">
        <v>15000</v>
      </c>
      <c r="E40" s="2">
        <v>15000</v>
      </c>
      <c r="H40" s="11"/>
    </row>
    <row r="41" spans="1:9" x14ac:dyDescent="0.25">
      <c r="A41">
        <v>6117</v>
      </c>
      <c r="B41" t="s">
        <v>32</v>
      </c>
      <c r="C41" s="2">
        <v>3000</v>
      </c>
      <c r="E41" s="2">
        <v>3000</v>
      </c>
      <c r="H41" s="23"/>
    </row>
    <row r="42" spans="1:9" x14ac:dyDescent="0.25">
      <c r="A42">
        <v>6120</v>
      </c>
      <c r="B42" t="s">
        <v>33</v>
      </c>
      <c r="C42" s="2">
        <v>1000</v>
      </c>
      <c r="E42" s="2">
        <v>1000</v>
      </c>
      <c r="H42" s="23"/>
    </row>
    <row r="43" spans="1:9" x14ac:dyDescent="0.25">
      <c r="A43" s="13">
        <v>6121</v>
      </c>
      <c r="B43" s="13" t="s">
        <v>34</v>
      </c>
      <c r="C43" s="12">
        <v>1000</v>
      </c>
      <c r="E43" s="12">
        <v>1000</v>
      </c>
      <c r="H43" s="23"/>
    </row>
    <row r="44" spans="1:9" ht="15.75" x14ac:dyDescent="0.25">
      <c r="B44" s="5" t="s">
        <v>35</v>
      </c>
      <c r="C44" s="2">
        <f>SUM(C38:C43)</f>
        <v>52000</v>
      </c>
      <c r="E44" s="2">
        <f>SUM(E37:E43)</f>
        <v>61000</v>
      </c>
      <c r="G44" s="11"/>
      <c r="H44" s="11"/>
      <c r="I44" s="18"/>
    </row>
    <row r="45" spans="1:9" x14ac:dyDescent="0.25">
      <c r="H45" s="11"/>
    </row>
    <row r="46" spans="1:9" ht="15.75" x14ac:dyDescent="0.25">
      <c r="B46" s="5" t="s">
        <v>36</v>
      </c>
      <c r="H46" s="11"/>
      <c r="I46" s="18"/>
    </row>
    <row r="47" spans="1:9" x14ac:dyDescent="0.25">
      <c r="A47">
        <v>5212</v>
      </c>
      <c r="B47" t="s">
        <v>37</v>
      </c>
      <c r="C47" s="2">
        <v>2000</v>
      </c>
      <c r="E47" s="2">
        <v>2000</v>
      </c>
      <c r="H47" s="11"/>
    </row>
    <row r="48" spans="1:9" x14ac:dyDescent="0.25">
      <c r="A48" s="13">
        <v>6214</v>
      </c>
      <c r="B48" s="13" t="s">
        <v>38</v>
      </c>
      <c r="C48" s="12">
        <v>2000</v>
      </c>
      <c r="E48" s="12">
        <v>2000</v>
      </c>
      <c r="H48" s="11"/>
    </row>
    <row r="49" spans="1:10" ht="15.75" x14ac:dyDescent="0.25">
      <c r="B49" s="5" t="s">
        <v>39</v>
      </c>
      <c r="C49" s="2">
        <f>SUM(C47:C48)</f>
        <v>4000</v>
      </c>
      <c r="E49" s="2">
        <f>SUM(E47:E48)</f>
        <v>4000</v>
      </c>
      <c r="G49" s="11"/>
      <c r="H49" s="11"/>
      <c r="I49" s="18"/>
    </row>
    <row r="50" spans="1:10" x14ac:dyDescent="0.25">
      <c r="H50" s="11"/>
    </row>
    <row r="51" spans="1:10" ht="15.75" x14ac:dyDescent="0.25">
      <c r="B51" s="5" t="s">
        <v>40</v>
      </c>
      <c r="H51" s="11"/>
      <c r="I51" s="18"/>
    </row>
    <row r="52" spans="1:10" x14ac:dyDescent="0.25">
      <c r="A52" s="13">
        <v>8010</v>
      </c>
      <c r="B52" s="13" t="s">
        <v>41</v>
      </c>
      <c r="C52" s="12">
        <v>7000</v>
      </c>
      <c r="E52" s="12">
        <v>5000</v>
      </c>
      <c r="H52" s="11"/>
    </row>
    <row r="53" spans="1:10" ht="15.75" x14ac:dyDescent="0.25">
      <c r="B53" s="5" t="s">
        <v>42</v>
      </c>
      <c r="C53" s="2">
        <f>C52</f>
        <v>7000</v>
      </c>
      <c r="E53" s="2">
        <f>E52</f>
        <v>5000</v>
      </c>
      <c r="G53" s="11"/>
      <c r="H53" s="11"/>
      <c r="I53" s="18"/>
    </row>
    <row r="54" spans="1:10" x14ac:dyDescent="0.25">
      <c r="H54" s="11"/>
    </row>
    <row r="55" spans="1:10" ht="15.75" x14ac:dyDescent="0.25">
      <c r="B55" s="5" t="s">
        <v>43</v>
      </c>
      <c r="H55" s="11"/>
      <c r="I55" s="18"/>
    </row>
    <row r="56" spans="1:10" x14ac:dyDescent="0.25">
      <c r="A56">
        <v>8110</v>
      </c>
      <c r="B56" t="s">
        <v>44</v>
      </c>
      <c r="C56" s="2">
        <v>1000</v>
      </c>
      <c r="E56" s="2">
        <v>1000</v>
      </c>
      <c r="H56" s="11"/>
    </row>
    <row r="57" spans="1:10" ht="15.75" x14ac:dyDescent="0.25">
      <c r="A57" s="13">
        <v>8120</v>
      </c>
      <c r="B57" s="14" t="s">
        <v>45</v>
      </c>
      <c r="C57" s="12">
        <v>500</v>
      </c>
      <c r="E57" s="12">
        <v>500</v>
      </c>
      <c r="H57" s="11"/>
      <c r="I57" s="19"/>
    </row>
    <row r="58" spans="1:10" ht="15.75" x14ac:dyDescent="0.25">
      <c r="B58" s="5" t="s">
        <v>46</v>
      </c>
      <c r="C58" s="2">
        <f>SUM(C56:C57)</f>
        <v>1500</v>
      </c>
      <c r="E58" s="2">
        <f>SUM(E56:E57)</f>
        <v>1500</v>
      </c>
      <c r="G58" s="11"/>
      <c r="H58" s="11"/>
      <c r="I58" s="18"/>
    </row>
    <row r="59" spans="1:10" ht="15.75" x14ac:dyDescent="0.25">
      <c r="B59" s="5"/>
      <c r="I59" s="18"/>
    </row>
    <row r="60" spans="1:10" ht="15.75" x14ac:dyDescent="0.25">
      <c r="B60" s="5"/>
      <c r="I60" s="18"/>
    </row>
    <row r="62" spans="1:10" ht="23.25" x14ac:dyDescent="0.35">
      <c r="B62" s="7" t="s">
        <v>47</v>
      </c>
      <c r="C62" s="8">
        <f>C12+C53-C34-C44-C49-C58</f>
        <v>-31500</v>
      </c>
      <c r="E62" s="8">
        <f>E12+E53-E34-E44-E49-E58</f>
        <v>-95500</v>
      </c>
      <c r="G62" s="21"/>
      <c r="H62" s="28"/>
      <c r="I62" s="20"/>
      <c r="J62" s="21"/>
    </row>
    <row r="64" spans="1:10" x14ac:dyDescent="0.25">
      <c r="C64" s="2" t="s">
        <v>56</v>
      </c>
      <c r="E64" s="2" t="s">
        <v>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2022</vt:lpstr>
      <vt:lpstr>Rev</vt:lpstr>
      <vt:lpstr>Ark3</vt:lpstr>
    </vt:vector>
  </TitlesOfParts>
  <Company>Hellerud VGS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Marit Fjestad</cp:lastModifiedBy>
  <cp:lastPrinted>2022-02-28T17:48:36Z</cp:lastPrinted>
  <dcterms:created xsi:type="dcterms:W3CDTF">2020-01-09T20:22:59Z</dcterms:created>
  <dcterms:modified xsi:type="dcterms:W3CDTF">2022-02-28T17:48:37Z</dcterms:modified>
</cp:coreProperties>
</file>